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08\Desktop\"/>
    </mc:Choice>
  </mc:AlternateContent>
  <xr:revisionPtr revIDLastSave="0" documentId="8_{17CA3C1A-D91E-4AD8-B142-65BB41D55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DE RESULTADOS" sheetId="1" r:id="rId1"/>
    <sheet name="RESULTADO DE TESORERIA" sheetId="2" r:id="rId2"/>
    <sheet name="BALANCE DE SITUAC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E29" i="3" s="1"/>
  <c r="D27" i="3"/>
  <c r="E26" i="3"/>
  <c r="F24" i="3" l="1"/>
</calcChain>
</file>

<file path=xl/sharedStrings.xml><?xml version="1.0" encoding="utf-8"?>
<sst xmlns="http://schemas.openxmlformats.org/spreadsheetml/2006/main" count="46" uniqueCount="42">
  <si>
    <t>INGRESOS</t>
  </si>
  <si>
    <t>CTA. CONTABLE</t>
  </si>
  <si>
    <t>CONCEPTO</t>
  </si>
  <si>
    <t>IMPORTE</t>
  </si>
  <si>
    <t>ASIGNACION MUNICIPAL</t>
  </si>
  <si>
    <t>OTROS INGRESOS</t>
  </si>
  <si>
    <t>GASTOS</t>
  </si>
  <si>
    <t>APROVISIONAMIENTOS; MATERIAL OFICINA Y OTROS</t>
  </si>
  <si>
    <t>ARRENDAMIENTOS Y CANONES</t>
  </si>
  <si>
    <t>SERVICIOS PROFESIONALES Y SERVICIOS EXTERNOS</t>
  </si>
  <si>
    <t>COMUNICACIÓN</t>
  </si>
  <si>
    <t>PROFESIONALES. ESTUDIOS TÉCNICOS Y OTROS</t>
  </si>
  <si>
    <t>ASESORIA EXTERNA Y CONTABILIDAD</t>
  </si>
  <si>
    <t>CONSULTORIA EXTERNA VARIA</t>
  </si>
  <si>
    <t>PRIMAS SEGUROS</t>
  </si>
  <si>
    <t>SERVICIOS BANCARIOS Y SIMILARES</t>
  </si>
  <si>
    <t>PUBLICIDAD, PROPAGANDA, RELACIONES PÚBLICAS</t>
  </si>
  <si>
    <t>CONSUMOS</t>
  </si>
  <si>
    <t>OTROS GASTOS</t>
  </si>
  <si>
    <t>GASTOS EXCEPCIONALES</t>
  </si>
  <si>
    <t>IVA NO DEDUCIBLE</t>
  </si>
  <si>
    <t xml:space="preserve">SITUACION DE TESORERIA A INICIO DE EJERCICIO </t>
  </si>
  <si>
    <t>INGRESOS PENDIENTES DE ABONO AL INICIO DEL EJERCICIO</t>
  </si>
  <si>
    <t xml:space="preserve">GASTOS PENDIENTES DE PAGO AL INICIO DEL EJERCICIO </t>
  </si>
  <si>
    <t xml:space="preserve">RESULTADO DEL EJERCICIO </t>
  </si>
  <si>
    <t>INGRESOS PENDIENTES DE ABONO AL FINAL DEL EJERCICIO</t>
  </si>
  <si>
    <t xml:space="preserve">GASTOS PENDIENTES DE PAGO AL FINAL DEL EJERCICIO </t>
  </si>
  <si>
    <t>SALDO DE TESORERIA AL FINAL DEL EJERCICIO</t>
  </si>
  <si>
    <t>EJERCICIO 2024</t>
  </si>
  <si>
    <t>ACTIVO</t>
  </si>
  <si>
    <t>B) ACTIVO CORRIENTE</t>
  </si>
  <si>
    <t>VIII. EFECTIVO Y OTROS ACTIVOS LIQUIDOS EQUIVALENTES</t>
  </si>
  <si>
    <t>1. TESORERÍA</t>
  </si>
  <si>
    <t xml:space="preserve">57000000001 CAJA </t>
  </si>
  <si>
    <t>57200000001 KUTXABANK 20950494509122749493</t>
  </si>
  <si>
    <t>PASIVO</t>
  </si>
  <si>
    <t>A) PATRIMONIO NETO</t>
  </si>
  <si>
    <t>IV. EXCEDENTE DEL EJERCICIO</t>
  </si>
  <si>
    <t>C) PASIVO CORRIENTE</t>
  </si>
  <si>
    <t>VI. ACREEDORES Y OTRAS CUENTAS A PAGAR</t>
  </si>
  <si>
    <t>3. ACREEDORES VARIOS</t>
  </si>
  <si>
    <t>6, OTRAS DEUDAS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</si>
</sst>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2"/>
      <color indexed="8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i/>
      <sz val="12"/>
      <color indexed="8"/>
      <name val="Cambria"/>
      <family val="1"/>
      <scheme val="major"/>
    </font>
    <font>
      <sz val="26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0" fontId="7" fillId="0" borderId="4" xfId="0" applyFont="1" applyBorder="1" applyAlignment="1">
      <alignment horizontal="right" vertical="top"/>
    </xf>
    <xf numFmtId="4" fontId="8" fillId="0" borderId="4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4" fontId="2" fillId="0" borderId="13" xfId="0" applyNumberFormat="1" applyFont="1" applyBorder="1" applyAlignment="1">
      <alignment horizontal="right"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4" fontId="2" fillId="0" borderId="1" xfId="1" applyFont="1" applyBorder="1" applyAlignment="1">
      <alignment vertical="top" wrapText="1"/>
    </xf>
    <xf numFmtId="44" fontId="2" fillId="0" borderId="2" xfId="1" applyFont="1" applyBorder="1" applyAlignment="1">
      <alignment vertical="top"/>
    </xf>
    <xf numFmtId="4" fontId="2" fillId="0" borderId="16" xfId="0" applyNumberFormat="1" applyFont="1" applyBorder="1" applyAlignment="1">
      <alignment horizontal="right" vertical="top"/>
    </xf>
    <xf numFmtId="0" fontId="2" fillId="0" borderId="17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4" fontId="2" fillId="0" borderId="20" xfId="0" applyNumberFormat="1" applyFont="1" applyBorder="1" applyAlignment="1">
      <alignment horizontal="right" vertical="top"/>
    </xf>
    <xf numFmtId="0" fontId="2" fillId="0" borderId="6" xfId="0" applyFont="1" applyBorder="1" applyAlignment="1">
      <alignment vertical="top"/>
    </xf>
    <xf numFmtId="4" fontId="2" fillId="0" borderId="21" xfId="0" applyNumberFormat="1" applyFont="1" applyBorder="1" applyAlignment="1">
      <alignment horizontal="right" vertical="top"/>
    </xf>
    <xf numFmtId="0" fontId="3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4" fontId="2" fillId="0" borderId="1" xfId="1" applyFont="1" applyBorder="1" applyAlignment="1">
      <alignment horizontal="left" vertical="top" wrapText="1"/>
    </xf>
    <xf numFmtId="44" fontId="2" fillId="0" borderId="2" xfId="1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80E41F2-B7F5-448A-875C-EE909E5C09B6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48EAD72D-4320-40E7-957E-006F3C299FD7}">
      <dgm:prSet phldrT="[Texto]" custT="1"/>
      <dgm:spPr/>
      <dgm:t>
        <a:bodyPr/>
        <a:lstStyle/>
        <a:p>
          <a:r>
            <a:rPr lang="es-ES" sz="3200"/>
            <a:t>CUENTA RESULTADOS</a:t>
          </a:r>
        </a:p>
      </dgm:t>
    </dgm:pt>
    <dgm:pt modelId="{8B4A1EC4-6767-4C57-A66C-4546F934FD41}" type="parTrans" cxnId="{214CB70D-0C54-4697-8EB1-0D60F3BA05C7}">
      <dgm:prSet/>
      <dgm:spPr/>
      <dgm:t>
        <a:bodyPr/>
        <a:lstStyle/>
        <a:p>
          <a:endParaRPr lang="es-ES"/>
        </a:p>
      </dgm:t>
    </dgm:pt>
    <dgm:pt modelId="{2837EDC9-60A9-4E99-BDF3-C42FE4C9DB86}" type="sibTrans" cxnId="{214CB70D-0C54-4697-8EB1-0D60F3BA05C7}">
      <dgm:prSet/>
      <dgm:spPr/>
      <dgm:t>
        <a:bodyPr/>
        <a:lstStyle/>
        <a:p>
          <a:endParaRPr lang="es-ES"/>
        </a:p>
      </dgm:t>
    </dgm:pt>
    <dgm:pt modelId="{2BD164A2-90CB-4253-91F9-914110F6FEAA}" type="pres">
      <dgm:prSet presAssocID="{E80E41F2-B7F5-448A-875C-EE909E5C09B6}" presName="linear" presStyleCnt="0">
        <dgm:presLayoutVars>
          <dgm:dir/>
          <dgm:animLvl val="lvl"/>
          <dgm:resizeHandles val="exact"/>
        </dgm:presLayoutVars>
      </dgm:prSet>
      <dgm:spPr/>
    </dgm:pt>
    <dgm:pt modelId="{90D68A16-D696-4694-A8A6-2D6096F78776}" type="pres">
      <dgm:prSet presAssocID="{48EAD72D-4320-40E7-957E-006F3C299FD7}" presName="parentLin" presStyleCnt="0"/>
      <dgm:spPr/>
    </dgm:pt>
    <dgm:pt modelId="{EC5CC726-680D-4B15-85EB-F12A1B6A5B8F}" type="pres">
      <dgm:prSet presAssocID="{48EAD72D-4320-40E7-957E-006F3C299FD7}" presName="parentLeftMargin" presStyleLbl="node1" presStyleIdx="0" presStyleCnt="1"/>
      <dgm:spPr/>
    </dgm:pt>
    <dgm:pt modelId="{ADEE6055-BE4B-4D0A-BE91-3C14D2F43B6D}" type="pres">
      <dgm:prSet presAssocID="{48EAD72D-4320-40E7-957E-006F3C299FD7}" presName="parentText" presStyleLbl="node1" presStyleIdx="0" presStyleCnt="1" custScaleX="113615" custScaleY="56762" custLinFactNeighborY="16133">
        <dgm:presLayoutVars>
          <dgm:chMax val="0"/>
          <dgm:bulletEnabled val="1"/>
        </dgm:presLayoutVars>
      </dgm:prSet>
      <dgm:spPr/>
    </dgm:pt>
    <dgm:pt modelId="{E58CE9BA-C2BB-45BA-A7D9-3A2BD300017B}" type="pres">
      <dgm:prSet presAssocID="{48EAD72D-4320-40E7-957E-006F3C299FD7}" presName="negativeSpace" presStyleCnt="0"/>
      <dgm:spPr/>
    </dgm:pt>
    <dgm:pt modelId="{23E5D6BA-8170-415E-B9F6-66E68587D650}" type="pres">
      <dgm:prSet presAssocID="{48EAD72D-4320-40E7-957E-006F3C299FD7}" presName="childText" presStyleLbl="conFgAcc1" presStyleIdx="0" presStyleCnt="1" custScaleY="77000" custLinFactNeighborX="-707" custLinFactNeighborY="12264">
        <dgm:presLayoutVars>
          <dgm:bulletEnabled val="1"/>
        </dgm:presLayoutVars>
      </dgm:prSet>
      <dgm:spPr/>
    </dgm:pt>
  </dgm:ptLst>
  <dgm:cxnLst>
    <dgm:cxn modelId="{9205B004-47BD-4DC0-A430-21D2B7DB501B}" type="presOf" srcId="{48EAD72D-4320-40E7-957E-006F3C299FD7}" destId="{EC5CC726-680D-4B15-85EB-F12A1B6A5B8F}" srcOrd="0" destOrd="0" presId="urn:microsoft.com/office/officeart/2005/8/layout/list1"/>
    <dgm:cxn modelId="{214CB70D-0C54-4697-8EB1-0D60F3BA05C7}" srcId="{E80E41F2-B7F5-448A-875C-EE909E5C09B6}" destId="{48EAD72D-4320-40E7-957E-006F3C299FD7}" srcOrd="0" destOrd="0" parTransId="{8B4A1EC4-6767-4C57-A66C-4546F934FD41}" sibTransId="{2837EDC9-60A9-4E99-BDF3-C42FE4C9DB86}"/>
    <dgm:cxn modelId="{6E90A966-7743-4688-AFAC-0D755C4C9C25}" type="presOf" srcId="{48EAD72D-4320-40E7-957E-006F3C299FD7}" destId="{ADEE6055-BE4B-4D0A-BE91-3C14D2F43B6D}" srcOrd="1" destOrd="0" presId="urn:microsoft.com/office/officeart/2005/8/layout/list1"/>
    <dgm:cxn modelId="{73457A78-9E3E-4BCA-B933-B91964050B6F}" type="presOf" srcId="{E80E41F2-B7F5-448A-875C-EE909E5C09B6}" destId="{2BD164A2-90CB-4253-91F9-914110F6FEAA}" srcOrd="0" destOrd="0" presId="urn:microsoft.com/office/officeart/2005/8/layout/list1"/>
    <dgm:cxn modelId="{D4133A7A-3742-4553-8D57-DE9ACE35D758}" type="presParOf" srcId="{2BD164A2-90CB-4253-91F9-914110F6FEAA}" destId="{90D68A16-D696-4694-A8A6-2D6096F78776}" srcOrd="0" destOrd="0" presId="urn:microsoft.com/office/officeart/2005/8/layout/list1"/>
    <dgm:cxn modelId="{DA216F10-84EB-462F-ABAE-7CD1F5897FB4}" type="presParOf" srcId="{90D68A16-D696-4694-A8A6-2D6096F78776}" destId="{EC5CC726-680D-4B15-85EB-F12A1B6A5B8F}" srcOrd="0" destOrd="0" presId="urn:microsoft.com/office/officeart/2005/8/layout/list1"/>
    <dgm:cxn modelId="{8A422D0E-73B9-4CFE-A010-74CBFE0369CF}" type="presParOf" srcId="{90D68A16-D696-4694-A8A6-2D6096F78776}" destId="{ADEE6055-BE4B-4D0A-BE91-3C14D2F43B6D}" srcOrd="1" destOrd="0" presId="urn:microsoft.com/office/officeart/2005/8/layout/list1"/>
    <dgm:cxn modelId="{488BBF74-4133-4C97-BBFA-6269BEB0D030}" type="presParOf" srcId="{2BD164A2-90CB-4253-91F9-914110F6FEAA}" destId="{E58CE9BA-C2BB-45BA-A7D9-3A2BD300017B}" srcOrd="1" destOrd="0" presId="urn:microsoft.com/office/officeart/2005/8/layout/list1"/>
    <dgm:cxn modelId="{52ECE959-2B35-4603-95CF-2B9961427109}" type="presParOf" srcId="{2BD164A2-90CB-4253-91F9-914110F6FEAA}" destId="{23E5D6BA-8170-415E-B9F6-66E68587D650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80E41F2-B7F5-448A-875C-EE909E5C09B6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48EAD72D-4320-40E7-957E-006F3C299FD7}">
      <dgm:prSet phldrT="[Texto]" custT="1"/>
      <dgm:spPr/>
      <dgm:t>
        <a:bodyPr/>
        <a:lstStyle/>
        <a:p>
          <a:r>
            <a:rPr lang="es-ES" sz="3200"/>
            <a:t>TESORERIA</a:t>
          </a:r>
        </a:p>
      </dgm:t>
    </dgm:pt>
    <dgm:pt modelId="{8B4A1EC4-6767-4C57-A66C-4546F934FD41}" type="parTrans" cxnId="{214CB70D-0C54-4697-8EB1-0D60F3BA05C7}">
      <dgm:prSet/>
      <dgm:spPr/>
      <dgm:t>
        <a:bodyPr/>
        <a:lstStyle/>
        <a:p>
          <a:endParaRPr lang="es-ES"/>
        </a:p>
      </dgm:t>
    </dgm:pt>
    <dgm:pt modelId="{2837EDC9-60A9-4E99-BDF3-C42FE4C9DB86}" type="sibTrans" cxnId="{214CB70D-0C54-4697-8EB1-0D60F3BA05C7}">
      <dgm:prSet/>
      <dgm:spPr/>
      <dgm:t>
        <a:bodyPr/>
        <a:lstStyle/>
        <a:p>
          <a:endParaRPr lang="es-ES"/>
        </a:p>
      </dgm:t>
    </dgm:pt>
    <dgm:pt modelId="{2BD164A2-90CB-4253-91F9-914110F6FEAA}" type="pres">
      <dgm:prSet presAssocID="{E80E41F2-B7F5-448A-875C-EE909E5C09B6}" presName="linear" presStyleCnt="0">
        <dgm:presLayoutVars>
          <dgm:dir/>
          <dgm:animLvl val="lvl"/>
          <dgm:resizeHandles val="exact"/>
        </dgm:presLayoutVars>
      </dgm:prSet>
      <dgm:spPr/>
    </dgm:pt>
    <dgm:pt modelId="{90D68A16-D696-4694-A8A6-2D6096F78776}" type="pres">
      <dgm:prSet presAssocID="{48EAD72D-4320-40E7-957E-006F3C299FD7}" presName="parentLin" presStyleCnt="0"/>
      <dgm:spPr/>
    </dgm:pt>
    <dgm:pt modelId="{EC5CC726-680D-4B15-85EB-F12A1B6A5B8F}" type="pres">
      <dgm:prSet presAssocID="{48EAD72D-4320-40E7-957E-006F3C299FD7}" presName="parentLeftMargin" presStyleLbl="node1" presStyleIdx="0" presStyleCnt="1"/>
      <dgm:spPr/>
    </dgm:pt>
    <dgm:pt modelId="{ADEE6055-BE4B-4D0A-BE91-3C14D2F43B6D}" type="pres">
      <dgm:prSet presAssocID="{48EAD72D-4320-40E7-957E-006F3C299FD7}" presName="parentText" presStyleLbl="node1" presStyleIdx="0" presStyleCnt="1" custScaleX="142857" custScaleY="56762" custLinFactNeighborX="-74906" custLinFactNeighborY="15629">
        <dgm:presLayoutVars>
          <dgm:chMax val="0"/>
          <dgm:bulletEnabled val="1"/>
        </dgm:presLayoutVars>
      </dgm:prSet>
      <dgm:spPr/>
    </dgm:pt>
    <dgm:pt modelId="{E58CE9BA-C2BB-45BA-A7D9-3A2BD300017B}" type="pres">
      <dgm:prSet presAssocID="{48EAD72D-4320-40E7-957E-006F3C299FD7}" presName="negativeSpace" presStyleCnt="0"/>
      <dgm:spPr/>
    </dgm:pt>
    <dgm:pt modelId="{23E5D6BA-8170-415E-B9F6-66E68587D650}" type="pres">
      <dgm:prSet presAssocID="{48EAD72D-4320-40E7-957E-006F3C299FD7}" presName="childText" presStyleLbl="conFgAcc1" presStyleIdx="0" presStyleCnt="1" custScaleY="77000" custLinFactNeighborX="-707" custLinFactNeighborY="12264">
        <dgm:presLayoutVars>
          <dgm:bulletEnabled val="1"/>
        </dgm:presLayoutVars>
      </dgm:prSet>
      <dgm:spPr/>
    </dgm:pt>
  </dgm:ptLst>
  <dgm:cxnLst>
    <dgm:cxn modelId="{02E1950B-93D6-4B20-98C0-B6CC878A9FBA}" type="presOf" srcId="{48EAD72D-4320-40E7-957E-006F3C299FD7}" destId="{ADEE6055-BE4B-4D0A-BE91-3C14D2F43B6D}" srcOrd="1" destOrd="0" presId="urn:microsoft.com/office/officeart/2005/8/layout/list1"/>
    <dgm:cxn modelId="{214CB70D-0C54-4697-8EB1-0D60F3BA05C7}" srcId="{E80E41F2-B7F5-448A-875C-EE909E5C09B6}" destId="{48EAD72D-4320-40E7-957E-006F3C299FD7}" srcOrd="0" destOrd="0" parTransId="{8B4A1EC4-6767-4C57-A66C-4546F934FD41}" sibTransId="{2837EDC9-60A9-4E99-BDF3-C42FE4C9DB86}"/>
    <dgm:cxn modelId="{B08FEA3E-95AF-43CA-9834-75CA0369A73A}" type="presOf" srcId="{48EAD72D-4320-40E7-957E-006F3C299FD7}" destId="{EC5CC726-680D-4B15-85EB-F12A1B6A5B8F}" srcOrd="0" destOrd="0" presId="urn:microsoft.com/office/officeart/2005/8/layout/list1"/>
    <dgm:cxn modelId="{221208B2-D11A-4E38-A23F-E5A71B1092C1}" type="presOf" srcId="{E80E41F2-B7F5-448A-875C-EE909E5C09B6}" destId="{2BD164A2-90CB-4253-91F9-914110F6FEAA}" srcOrd="0" destOrd="0" presId="urn:microsoft.com/office/officeart/2005/8/layout/list1"/>
    <dgm:cxn modelId="{B2F36BE0-B821-4A5A-9FD4-1B0E17E13791}" type="presParOf" srcId="{2BD164A2-90CB-4253-91F9-914110F6FEAA}" destId="{90D68A16-D696-4694-A8A6-2D6096F78776}" srcOrd="0" destOrd="0" presId="urn:microsoft.com/office/officeart/2005/8/layout/list1"/>
    <dgm:cxn modelId="{BDF3DB4E-4172-463B-994C-9B6CD7AACA46}" type="presParOf" srcId="{90D68A16-D696-4694-A8A6-2D6096F78776}" destId="{EC5CC726-680D-4B15-85EB-F12A1B6A5B8F}" srcOrd="0" destOrd="0" presId="urn:microsoft.com/office/officeart/2005/8/layout/list1"/>
    <dgm:cxn modelId="{E6C02692-D5B5-497C-87A1-FCF0E9C8B595}" type="presParOf" srcId="{90D68A16-D696-4694-A8A6-2D6096F78776}" destId="{ADEE6055-BE4B-4D0A-BE91-3C14D2F43B6D}" srcOrd="1" destOrd="0" presId="urn:microsoft.com/office/officeart/2005/8/layout/list1"/>
    <dgm:cxn modelId="{4EE3B759-71B7-40F2-AE58-EDBDE3385E5C}" type="presParOf" srcId="{2BD164A2-90CB-4253-91F9-914110F6FEAA}" destId="{E58CE9BA-C2BB-45BA-A7D9-3A2BD300017B}" srcOrd="1" destOrd="0" presId="urn:microsoft.com/office/officeart/2005/8/layout/list1"/>
    <dgm:cxn modelId="{98A18AD5-5629-4111-BE62-5C7D5F804422}" type="presParOf" srcId="{2BD164A2-90CB-4253-91F9-914110F6FEAA}" destId="{23E5D6BA-8170-415E-B9F6-66E68587D650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80E41F2-B7F5-448A-875C-EE909E5C09B6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48EAD72D-4320-40E7-957E-006F3C299FD7}">
      <dgm:prSet phldrT="[Texto]" custT="1"/>
      <dgm:spPr/>
      <dgm:t>
        <a:bodyPr/>
        <a:lstStyle/>
        <a:p>
          <a:r>
            <a:rPr lang="es-ES" sz="3200"/>
            <a:t>BALANCE DE SITUACIÓN</a:t>
          </a:r>
        </a:p>
      </dgm:t>
    </dgm:pt>
    <dgm:pt modelId="{8B4A1EC4-6767-4C57-A66C-4546F934FD41}" type="parTrans" cxnId="{214CB70D-0C54-4697-8EB1-0D60F3BA05C7}">
      <dgm:prSet/>
      <dgm:spPr/>
      <dgm:t>
        <a:bodyPr/>
        <a:lstStyle/>
        <a:p>
          <a:endParaRPr lang="es-ES"/>
        </a:p>
      </dgm:t>
    </dgm:pt>
    <dgm:pt modelId="{2837EDC9-60A9-4E99-BDF3-C42FE4C9DB86}" type="sibTrans" cxnId="{214CB70D-0C54-4697-8EB1-0D60F3BA05C7}">
      <dgm:prSet/>
      <dgm:spPr/>
      <dgm:t>
        <a:bodyPr/>
        <a:lstStyle/>
        <a:p>
          <a:endParaRPr lang="es-ES"/>
        </a:p>
      </dgm:t>
    </dgm:pt>
    <dgm:pt modelId="{2BD164A2-90CB-4253-91F9-914110F6FEAA}" type="pres">
      <dgm:prSet presAssocID="{E80E41F2-B7F5-448A-875C-EE909E5C09B6}" presName="linear" presStyleCnt="0">
        <dgm:presLayoutVars>
          <dgm:dir/>
          <dgm:animLvl val="lvl"/>
          <dgm:resizeHandles val="exact"/>
        </dgm:presLayoutVars>
      </dgm:prSet>
      <dgm:spPr/>
    </dgm:pt>
    <dgm:pt modelId="{90D68A16-D696-4694-A8A6-2D6096F78776}" type="pres">
      <dgm:prSet presAssocID="{48EAD72D-4320-40E7-957E-006F3C299FD7}" presName="parentLin" presStyleCnt="0"/>
      <dgm:spPr/>
    </dgm:pt>
    <dgm:pt modelId="{EC5CC726-680D-4B15-85EB-F12A1B6A5B8F}" type="pres">
      <dgm:prSet presAssocID="{48EAD72D-4320-40E7-957E-006F3C299FD7}" presName="parentLeftMargin" presStyleLbl="node1" presStyleIdx="0" presStyleCnt="1"/>
      <dgm:spPr/>
    </dgm:pt>
    <dgm:pt modelId="{ADEE6055-BE4B-4D0A-BE91-3C14D2F43B6D}" type="pres">
      <dgm:prSet presAssocID="{48EAD72D-4320-40E7-957E-006F3C299FD7}" presName="parentText" presStyleLbl="node1" presStyleIdx="0" presStyleCnt="1" custScaleX="113615" custScaleY="56762" custLinFactNeighborX="90403" custLinFactNeighborY="16637">
        <dgm:presLayoutVars>
          <dgm:chMax val="0"/>
          <dgm:bulletEnabled val="1"/>
        </dgm:presLayoutVars>
      </dgm:prSet>
      <dgm:spPr/>
    </dgm:pt>
    <dgm:pt modelId="{E58CE9BA-C2BB-45BA-A7D9-3A2BD300017B}" type="pres">
      <dgm:prSet presAssocID="{48EAD72D-4320-40E7-957E-006F3C299FD7}" presName="negativeSpace" presStyleCnt="0"/>
      <dgm:spPr/>
    </dgm:pt>
    <dgm:pt modelId="{23E5D6BA-8170-415E-B9F6-66E68587D650}" type="pres">
      <dgm:prSet presAssocID="{48EAD72D-4320-40E7-957E-006F3C299FD7}" presName="childText" presStyleLbl="conFgAcc1" presStyleIdx="0" presStyleCnt="1" custScaleY="77000" custLinFactNeighborX="-707" custLinFactNeighborY="12264">
        <dgm:presLayoutVars>
          <dgm:bulletEnabled val="1"/>
        </dgm:presLayoutVars>
      </dgm:prSet>
      <dgm:spPr/>
    </dgm:pt>
  </dgm:ptLst>
  <dgm:cxnLst>
    <dgm:cxn modelId="{214CB70D-0C54-4697-8EB1-0D60F3BA05C7}" srcId="{E80E41F2-B7F5-448A-875C-EE909E5C09B6}" destId="{48EAD72D-4320-40E7-957E-006F3C299FD7}" srcOrd="0" destOrd="0" parTransId="{8B4A1EC4-6767-4C57-A66C-4546F934FD41}" sibTransId="{2837EDC9-60A9-4E99-BDF3-C42FE4C9DB86}"/>
    <dgm:cxn modelId="{2D54BD5F-A803-4DCD-9D46-3086E31F5AD0}" type="presOf" srcId="{48EAD72D-4320-40E7-957E-006F3C299FD7}" destId="{ADEE6055-BE4B-4D0A-BE91-3C14D2F43B6D}" srcOrd="1" destOrd="0" presId="urn:microsoft.com/office/officeart/2005/8/layout/list1"/>
    <dgm:cxn modelId="{25BB6A69-60AF-4529-822D-9DEDA9250F6C}" type="presOf" srcId="{E80E41F2-B7F5-448A-875C-EE909E5C09B6}" destId="{2BD164A2-90CB-4253-91F9-914110F6FEAA}" srcOrd="0" destOrd="0" presId="urn:microsoft.com/office/officeart/2005/8/layout/list1"/>
    <dgm:cxn modelId="{E6F4B672-971C-4106-AEEE-7D8E5FA83956}" type="presOf" srcId="{48EAD72D-4320-40E7-957E-006F3C299FD7}" destId="{EC5CC726-680D-4B15-85EB-F12A1B6A5B8F}" srcOrd="0" destOrd="0" presId="urn:microsoft.com/office/officeart/2005/8/layout/list1"/>
    <dgm:cxn modelId="{C6B6CBE0-0AAA-4717-90A6-0130CB646EF2}" type="presParOf" srcId="{2BD164A2-90CB-4253-91F9-914110F6FEAA}" destId="{90D68A16-D696-4694-A8A6-2D6096F78776}" srcOrd="0" destOrd="0" presId="urn:microsoft.com/office/officeart/2005/8/layout/list1"/>
    <dgm:cxn modelId="{975F663F-5BA8-4799-9207-C4A54511E5C0}" type="presParOf" srcId="{90D68A16-D696-4694-A8A6-2D6096F78776}" destId="{EC5CC726-680D-4B15-85EB-F12A1B6A5B8F}" srcOrd="0" destOrd="0" presId="urn:microsoft.com/office/officeart/2005/8/layout/list1"/>
    <dgm:cxn modelId="{EFCC8D7B-6508-469D-BDFD-FC1215B1ED05}" type="presParOf" srcId="{90D68A16-D696-4694-A8A6-2D6096F78776}" destId="{ADEE6055-BE4B-4D0A-BE91-3C14D2F43B6D}" srcOrd="1" destOrd="0" presId="urn:microsoft.com/office/officeart/2005/8/layout/list1"/>
    <dgm:cxn modelId="{B30CE6FE-5D0A-468F-BDCD-26631CA4E46B}" type="presParOf" srcId="{2BD164A2-90CB-4253-91F9-914110F6FEAA}" destId="{E58CE9BA-C2BB-45BA-A7D9-3A2BD300017B}" srcOrd="1" destOrd="0" presId="urn:microsoft.com/office/officeart/2005/8/layout/list1"/>
    <dgm:cxn modelId="{4471D89C-9CC9-4A01-BA56-C1B693CB055A}" type="presParOf" srcId="{2BD164A2-90CB-4253-91F9-914110F6FEAA}" destId="{23E5D6BA-8170-415E-B9F6-66E68587D650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E5D6BA-8170-415E-B9F6-66E68587D650}">
      <dsp:nvSpPr>
        <dsp:cNvPr id="0" name=""/>
        <dsp:cNvSpPr/>
      </dsp:nvSpPr>
      <dsp:spPr>
        <a:xfrm>
          <a:off x="0" y="309358"/>
          <a:ext cx="3124200" cy="1241856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DEE6055-BE4B-4D0A-BE91-3C14D2F43B6D}">
      <dsp:nvSpPr>
        <dsp:cNvPr id="0" name=""/>
        <dsp:cNvSpPr/>
      </dsp:nvSpPr>
      <dsp:spPr>
        <a:xfrm>
          <a:off x="156210" y="395599"/>
          <a:ext cx="2484691" cy="107239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2661" tIns="0" rIns="82661" bIns="0" numCol="1" spcCol="1270" anchor="ctr" anchorCtr="0">
          <a:noAutofit/>
        </a:bodyPr>
        <a:lstStyle/>
        <a:p>
          <a:pPr marL="0" lvl="0" indent="0" algn="l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3200" kern="1200"/>
            <a:t>CUENTA RESULTADOS</a:t>
          </a:r>
        </a:p>
      </dsp:txBody>
      <dsp:txXfrm>
        <a:off x="208560" y="447949"/>
        <a:ext cx="2379991" cy="96769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E5D6BA-8170-415E-B9F6-66E68587D650}">
      <dsp:nvSpPr>
        <dsp:cNvPr id="0" name=""/>
        <dsp:cNvSpPr/>
      </dsp:nvSpPr>
      <dsp:spPr>
        <a:xfrm>
          <a:off x="0" y="347457"/>
          <a:ext cx="2671009" cy="1241856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DEE6055-BE4B-4D0A-BE91-3C14D2F43B6D}">
      <dsp:nvSpPr>
        <dsp:cNvPr id="0" name=""/>
        <dsp:cNvSpPr/>
      </dsp:nvSpPr>
      <dsp:spPr>
        <a:xfrm>
          <a:off x="31909" y="405128"/>
          <a:ext cx="2543194" cy="107239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0670" tIns="0" rIns="70670" bIns="0" numCol="1" spcCol="1270" anchor="ctr" anchorCtr="0">
          <a:noAutofit/>
        </a:bodyPr>
        <a:lstStyle/>
        <a:p>
          <a:pPr marL="0" lvl="0" indent="0" algn="l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3200" kern="1200"/>
            <a:t>TESORERIA</a:t>
          </a:r>
        </a:p>
      </dsp:txBody>
      <dsp:txXfrm>
        <a:off x="84259" y="457478"/>
        <a:ext cx="2438494" cy="96769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E5D6BA-8170-415E-B9F6-66E68587D650}">
      <dsp:nvSpPr>
        <dsp:cNvPr id="0" name=""/>
        <dsp:cNvSpPr/>
      </dsp:nvSpPr>
      <dsp:spPr>
        <a:xfrm>
          <a:off x="0" y="280508"/>
          <a:ext cx="3521610" cy="126126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DEE6055-BE4B-4D0A-BE91-3C14D2F43B6D}">
      <dsp:nvSpPr>
        <dsp:cNvPr id="0" name=""/>
        <dsp:cNvSpPr/>
      </dsp:nvSpPr>
      <dsp:spPr>
        <a:xfrm>
          <a:off x="335262" y="394610"/>
          <a:ext cx="2800754" cy="1089149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3176" tIns="0" rIns="93176" bIns="0" numCol="1" spcCol="1270" anchor="ctr" anchorCtr="0">
          <a:noAutofit/>
        </a:bodyPr>
        <a:lstStyle/>
        <a:p>
          <a:pPr marL="0" lvl="0" indent="0" algn="l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3200" kern="1200"/>
            <a:t>BALANCE DE SITUACIÓN</a:t>
          </a:r>
        </a:p>
      </dsp:txBody>
      <dsp:txXfrm>
        <a:off x="388430" y="447778"/>
        <a:ext cx="2694418" cy="98281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2.xml"/><Relationship Id="rId7" Type="http://schemas.openxmlformats.org/officeDocument/2006/relationships/image" Target="../media/image2.png"/><Relationship Id="rId2" Type="http://schemas.openxmlformats.org/officeDocument/2006/relationships/diagramData" Target="../diagrams/data2.xml"/><Relationship Id="rId1" Type="http://schemas.openxmlformats.org/officeDocument/2006/relationships/image" Target="../media/image1.png"/><Relationship Id="rId6" Type="http://schemas.microsoft.com/office/2007/relationships/diagramDrawing" Target="../diagrams/drawing2.xml"/><Relationship Id="rId5" Type="http://schemas.openxmlformats.org/officeDocument/2006/relationships/diagramColors" Target="../diagrams/colors2.xml"/><Relationship Id="rId4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image" Target="../media/image1.png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1960</xdr:colOff>
      <xdr:row>0</xdr:row>
      <xdr:rowOff>83993</xdr:rowOff>
    </xdr:from>
    <xdr:to>
      <xdr:col>1</xdr:col>
      <xdr:colOff>1216996</xdr:colOff>
      <xdr:row>6</xdr:row>
      <xdr:rowOff>145131</xdr:rowOff>
    </xdr:to>
    <xdr:pic>
      <xdr:nvPicPr>
        <xdr:cNvPr id="2" name="1 Imagen" descr="VOX Logroño | Logroñ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60" y="83993"/>
          <a:ext cx="1215036" cy="1204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</xdr:row>
      <xdr:rowOff>39461</xdr:rowOff>
    </xdr:from>
    <xdr:to>
      <xdr:col>3</xdr:col>
      <xdr:colOff>885825</xdr:colOff>
      <xdr:row>14</xdr:row>
      <xdr:rowOff>66675</xdr:rowOff>
    </xdr:to>
    <xdr:graphicFrame macro="">
      <xdr:nvGraphicFramePr>
        <xdr:cNvPr id="3" name="2 Diagram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3</xdr:col>
      <xdr:colOff>1106904</xdr:colOff>
      <xdr:row>9</xdr:row>
      <xdr:rowOff>4081</xdr:rowOff>
    </xdr:from>
    <xdr:to>
      <xdr:col>6</xdr:col>
      <xdr:colOff>13608</xdr:colOff>
      <xdr:row>13</xdr:row>
      <xdr:rowOff>72695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114083" y="1718581"/>
          <a:ext cx="4703346" cy="830614"/>
          <a:chOff x="192341" y="91708"/>
          <a:chExt cx="3059395" cy="1089149"/>
        </a:xfrm>
      </xdr:grpSpPr>
      <xdr:sp macro="" textlink="">
        <xdr:nvSpPr>
          <xdr:cNvPr id="5" name="4 Rectángulo redondead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92341" y="91708"/>
            <a:ext cx="3059395" cy="1089149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5 Rectángul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45509" y="144876"/>
            <a:ext cx="2953059" cy="982813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1780" tIns="0" rIns="101780" bIns="0" numCol="1" spcCol="1270" anchor="ctr" anchorCtr="0">
            <a:noAutofit/>
          </a:bodyPr>
          <a:lstStyle/>
          <a:p>
            <a:pPr lvl="0" algn="ctr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600" kern="1200"/>
              <a:t>EJERCICIO 2024</a:t>
            </a:r>
          </a:p>
        </xdr:txBody>
      </xdr:sp>
    </xdr:grpSp>
    <xdr:clientData/>
  </xdr:twoCellAnchor>
  <xdr:twoCellAnchor>
    <xdr:from>
      <xdr:col>2</xdr:col>
      <xdr:colOff>8940</xdr:colOff>
      <xdr:row>0</xdr:row>
      <xdr:rowOff>161926</xdr:rowOff>
    </xdr:from>
    <xdr:to>
      <xdr:col>3</xdr:col>
      <xdr:colOff>2408475</xdr:colOff>
      <xdr:row>6</xdr:row>
      <xdr:rowOff>39461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22797" y="161926"/>
          <a:ext cx="3392857" cy="1020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GRUPO MUNICIPAL VOX</a:t>
          </a:r>
          <a:r>
            <a:rPr lang="es-ES" sz="1100" baseline="0"/>
            <a:t> LOGROÑO</a:t>
          </a:r>
        </a:p>
        <a:p>
          <a:r>
            <a:rPr lang="es-ES" sz="1100" baseline="0"/>
            <a:t>NIF.- V13980552</a:t>
          </a:r>
        </a:p>
        <a:p>
          <a:r>
            <a:rPr lang="es-ES" sz="1100" baseline="0"/>
            <a:t>AVDA DE LA PAZ Nº 11</a:t>
          </a:r>
        </a:p>
        <a:p>
          <a:r>
            <a:rPr lang="es-ES" sz="1100" baseline="0"/>
            <a:t>26001 - LOGROÑO (LA RIOJA)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22495</xdr:colOff>
      <xdr:row>1</xdr:row>
      <xdr:rowOff>0</xdr:rowOff>
    </xdr:from>
    <xdr:to>
      <xdr:col>2</xdr:col>
      <xdr:colOff>254813</xdr:colOff>
      <xdr:row>6</xdr:row>
      <xdr:rowOff>47625</xdr:rowOff>
    </xdr:to>
    <xdr:pic>
      <xdr:nvPicPr>
        <xdr:cNvPr id="2" name="1 Imagen" descr="VOX Logroño | Logroñ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95" y="190500"/>
          <a:ext cx="994318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134711</xdr:rowOff>
    </xdr:from>
    <xdr:to>
      <xdr:col>4</xdr:col>
      <xdr:colOff>385009</xdr:colOff>
      <xdr:row>14</xdr:row>
      <xdr:rowOff>9525</xdr:rowOff>
    </xdr:to>
    <xdr:graphicFrame macro="">
      <xdr:nvGraphicFramePr>
        <xdr:cNvPr id="3" name="2 Diagram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4</xdr:col>
      <xdr:colOff>301361</xdr:colOff>
      <xdr:row>8</xdr:row>
      <xdr:rowOff>14967</xdr:rowOff>
    </xdr:from>
    <xdr:to>
      <xdr:col>9</xdr:col>
      <xdr:colOff>600047</xdr:colOff>
      <xdr:row>13</xdr:row>
      <xdr:rowOff>71609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349361" y="1538967"/>
          <a:ext cx="6461921" cy="1009142"/>
          <a:chOff x="-2307720" y="-195556"/>
          <a:chExt cx="5506288" cy="1323245"/>
        </a:xfrm>
      </xdr:grpSpPr>
      <xdr:sp macro="" textlink="">
        <xdr:nvSpPr>
          <xdr:cNvPr id="5" name="4 Rectángulo redondead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-2307720" y="-195556"/>
            <a:ext cx="3059395" cy="1089149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5 Rectángulo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45509" y="144876"/>
            <a:ext cx="2953059" cy="982813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1780" tIns="0" rIns="101780" bIns="0" numCol="1" spcCol="1270" anchor="ctr" anchorCtr="0">
            <a:noAutofit/>
          </a:bodyPr>
          <a:lstStyle/>
          <a:p>
            <a:pPr lvl="0" algn="ctr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600" kern="1200"/>
              <a:t>EJERCICIO 2024</a:t>
            </a:r>
          </a:p>
        </xdr:txBody>
      </xdr:sp>
    </xdr:grpSp>
    <xdr:clientData/>
  </xdr:twoCellAnchor>
  <xdr:twoCellAnchor>
    <xdr:from>
      <xdr:col>2</xdr:col>
      <xdr:colOff>267341</xdr:colOff>
      <xdr:row>0</xdr:row>
      <xdr:rowOff>180976</xdr:rowOff>
    </xdr:from>
    <xdr:to>
      <xdr:col>5</xdr:col>
      <xdr:colOff>752475</xdr:colOff>
      <xdr:row>6</xdr:row>
      <xdr:rowOff>58511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91341" y="180976"/>
          <a:ext cx="2771134" cy="1020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GRUPO MUNICIPAL VOX</a:t>
          </a:r>
          <a:r>
            <a:rPr lang="es-ES" sz="1100" baseline="0"/>
            <a:t> LOGROÑO</a:t>
          </a:r>
        </a:p>
        <a:p>
          <a:r>
            <a:rPr lang="es-ES" sz="1100" baseline="0"/>
            <a:t>NIF.- V13980552</a:t>
          </a:r>
        </a:p>
        <a:p>
          <a:r>
            <a:rPr lang="es-ES" sz="1100" baseline="0"/>
            <a:t>AVDA DE LA PAZ Nº 11</a:t>
          </a:r>
        </a:p>
        <a:p>
          <a:r>
            <a:rPr lang="es-ES" sz="1100" baseline="0"/>
            <a:t>26001 - LOGROÑO (LA RIOJA)</a:t>
          </a:r>
          <a:endParaRPr lang="es-ES" sz="1100"/>
        </a:p>
      </xdr:txBody>
    </xdr:sp>
    <xdr:clientData/>
  </xdr:twoCellAnchor>
  <xdr:twoCellAnchor editAs="oneCell">
    <xdr:from>
      <xdr:col>4</xdr:col>
      <xdr:colOff>901436</xdr:colOff>
      <xdr:row>8</xdr:row>
      <xdr:rowOff>110217</xdr:rowOff>
    </xdr:from>
    <xdr:to>
      <xdr:col>5</xdr:col>
      <xdr:colOff>309577</xdr:colOff>
      <xdr:row>12</xdr:row>
      <xdr:rowOff>49318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9436" y="1634217"/>
          <a:ext cx="2475191" cy="701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32020</xdr:colOff>
      <xdr:row>0</xdr:row>
      <xdr:rowOff>0</xdr:rowOff>
    </xdr:from>
    <xdr:to>
      <xdr:col>1</xdr:col>
      <xdr:colOff>1242974</xdr:colOff>
      <xdr:row>6</xdr:row>
      <xdr:rowOff>61138</xdr:rowOff>
    </xdr:to>
    <xdr:pic>
      <xdr:nvPicPr>
        <xdr:cNvPr id="2" name="1 Imagen" descr="VOX Logroño | Logroñ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020" y="0"/>
          <a:ext cx="1210954" cy="126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172811</xdr:rowOff>
    </xdr:from>
    <xdr:to>
      <xdr:col>2</xdr:col>
      <xdr:colOff>1702335</xdr:colOff>
      <xdr:row>13</xdr:row>
      <xdr:rowOff>114380</xdr:rowOff>
    </xdr:to>
    <xdr:graphicFrame macro="">
      <xdr:nvGraphicFramePr>
        <xdr:cNvPr id="3" name="2 Diagram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3</xdr:col>
      <xdr:colOff>415661</xdr:colOff>
      <xdr:row>8</xdr:row>
      <xdr:rowOff>148317</xdr:rowOff>
    </xdr:from>
    <xdr:to>
      <xdr:col>5</xdr:col>
      <xdr:colOff>1037508</xdr:colOff>
      <xdr:row>13</xdr:row>
      <xdr:rowOff>26431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4911461" y="1748517"/>
          <a:ext cx="3250747" cy="878239"/>
          <a:chOff x="192341" y="91708"/>
          <a:chExt cx="3059395" cy="1089149"/>
        </a:xfrm>
      </xdr:grpSpPr>
      <xdr:sp macro="" textlink="">
        <xdr:nvSpPr>
          <xdr:cNvPr id="5" name="4 Rectángulo redondead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192341" y="91708"/>
            <a:ext cx="3059395" cy="1089149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1">
              <a:hueOff val="0"/>
              <a:satOff val="0"/>
              <a:lumOff val="0"/>
              <a:alphaOff val="0"/>
            </a:schemeClr>
          </a:fillRef>
          <a:effectRef idx="0">
            <a:schemeClr val="accent1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6" name="5 Rectángulo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45509" y="144876"/>
            <a:ext cx="2953059" cy="982813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101780" tIns="0" rIns="101780" bIns="0" numCol="1" spcCol="1270" anchor="ctr" anchorCtr="0">
            <a:noAutofit/>
          </a:bodyPr>
          <a:lstStyle/>
          <a:p>
            <a:pPr lvl="0" algn="ctr" defTabSz="1422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ES" sz="2600" kern="1200"/>
              <a:t>EJERCICIO 2024</a:t>
            </a:r>
          </a:p>
        </xdr:txBody>
      </xdr:sp>
    </xdr:grpSp>
    <xdr:clientData/>
  </xdr:twoCellAnchor>
  <xdr:twoCellAnchor>
    <xdr:from>
      <xdr:col>1</xdr:col>
      <xdr:colOff>1229366</xdr:colOff>
      <xdr:row>0</xdr:row>
      <xdr:rowOff>104776</xdr:rowOff>
    </xdr:from>
    <xdr:to>
      <xdr:col>3</xdr:col>
      <xdr:colOff>942975</xdr:colOff>
      <xdr:row>5</xdr:row>
      <xdr:rowOff>172811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91366" y="104776"/>
          <a:ext cx="2713984" cy="106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GRUPO MUNICIPAL VOX</a:t>
          </a:r>
          <a:r>
            <a:rPr lang="es-ES" sz="1100" baseline="0"/>
            <a:t> LOGROÑO</a:t>
          </a:r>
        </a:p>
        <a:p>
          <a:r>
            <a:rPr lang="es-ES" sz="1100" baseline="0"/>
            <a:t>NIF.- V13980552</a:t>
          </a:r>
        </a:p>
        <a:p>
          <a:r>
            <a:rPr lang="es-ES" sz="1100" baseline="0"/>
            <a:t>AVDA DE LA PAZ Nº 11</a:t>
          </a:r>
        </a:p>
        <a:p>
          <a:r>
            <a:rPr lang="es-ES" sz="1100" baseline="0"/>
            <a:t>26001 - LOGROÑO (LA RIOJA)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59"/>
  <sheetViews>
    <sheetView tabSelected="1" zoomScale="70" zoomScaleNormal="70" workbookViewId="0">
      <selection activeCell="I15" sqref="I15"/>
    </sheetView>
  </sheetViews>
  <sheetFormatPr baseColWidth="10" defaultRowHeight="15" x14ac:dyDescent="0.25"/>
  <cols>
    <col min="2" max="2" width="18.85546875" bestFit="1" customWidth="1"/>
    <col min="3" max="3" width="14.85546875" customWidth="1"/>
    <col min="4" max="4" width="52.140625" customWidth="1"/>
    <col min="5" max="5" width="20.5703125" customWidth="1"/>
    <col min="6" max="6" width="14" bestFit="1" customWidth="1"/>
  </cols>
  <sheetData>
    <row r="16" spans="2:7" ht="15.75" x14ac:dyDescent="0.25">
      <c r="B16" s="65" t="s">
        <v>0</v>
      </c>
      <c r="C16" s="66"/>
      <c r="D16" s="66"/>
      <c r="E16" s="67"/>
      <c r="F16" s="2">
        <v>102000</v>
      </c>
      <c r="G16" s="1"/>
    </row>
    <row r="17" spans="2:7" ht="15.75" x14ac:dyDescent="0.25">
      <c r="B17" s="8"/>
      <c r="C17" s="3"/>
      <c r="D17" s="3"/>
      <c r="E17" s="3"/>
      <c r="F17" s="4"/>
      <c r="G17" s="1"/>
    </row>
    <row r="18" spans="2:7" ht="15.75" x14ac:dyDescent="0.25">
      <c r="B18" s="20" t="s">
        <v>1</v>
      </c>
      <c r="C18" s="68" t="s">
        <v>2</v>
      </c>
      <c r="D18" s="69"/>
      <c r="E18" s="21" t="s">
        <v>3</v>
      </c>
      <c r="F18" s="4"/>
      <c r="G18" s="1"/>
    </row>
    <row r="19" spans="2:7" ht="15.75" x14ac:dyDescent="0.25">
      <c r="B19" s="12"/>
      <c r="C19" s="13"/>
      <c r="D19" s="14"/>
      <c r="E19" s="13"/>
      <c r="F19" s="4"/>
      <c r="G19" s="1"/>
    </row>
    <row r="20" spans="2:7" ht="15.75" x14ac:dyDescent="0.25">
      <c r="B20" s="15">
        <v>700</v>
      </c>
      <c r="C20" s="63" t="s">
        <v>4</v>
      </c>
      <c r="D20" s="64"/>
      <c r="E20" s="11">
        <v>102000</v>
      </c>
      <c r="F20" s="5"/>
    </row>
    <row r="21" spans="2:7" ht="15.75" x14ac:dyDescent="0.25">
      <c r="B21" s="16"/>
      <c r="C21" s="17"/>
      <c r="D21" s="18"/>
      <c r="E21" s="19"/>
    </row>
    <row r="22" spans="2:7" ht="15.75" x14ac:dyDescent="0.25">
      <c r="B22" s="15">
        <v>778</v>
      </c>
      <c r="C22" s="63" t="s">
        <v>5</v>
      </c>
      <c r="D22" s="64"/>
      <c r="E22" s="11"/>
    </row>
    <row r="23" spans="2:7" ht="15.75" x14ac:dyDescent="0.25">
      <c r="C23" s="6"/>
      <c r="D23" s="6"/>
      <c r="E23" s="7"/>
    </row>
    <row r="24" spans="2:7" ht="15.75" x14ac:dyDescent="0.25">
      <c r="B24" s="65" t="s">
        <v>6</v>
      </c>
      <c r="C24" s="66"/>
      <c r="D24" s="66"/>
      <c r="E24" s="67"/>
      <c r="F24" s="2">
        <v>110866.71</v>
      </c>
    </row>
    <row r="25" spans="2:7" ht="15.75" x14ac:dyDescent="0.25">
      <c r="C25" s="6"/>
      <c r="D25" s="6"/>
      <c r="E25" s="7"/>
    </row>
    <row r="26" spans="2:7" ht="15.75" x14ac:dyDescent="0.25">
      <c r="B26" s="20" t="s">
        <v>1</v>
      </c>
      <c r="C26" s="68" t="s">
        <v>2</v>
      </c>
      <c r="D26" s="69"/>
      <c r="E26" s="21" t="s">
        <v>3</v>
      </c>
    </row>
    <row r="27" spans="2:7" ht="15.75" x14ac:dyDescent="0.25">
      <c r="B27" s="12"/>
      <c r="C27" s="13"/>
      <c r="D27" s="14"/>
      <c r="E27" s="13"/>
    </row>
    <row r="28" spans="2:7" ht="15.75" x14ac:dyDescent="0.25">
      <c r="B28" s="15">
        <v>602</v>
      </c>
      <c r="C28" s="63" t="s">
        <v>7</v>
      </c>
      <c r="D28" s="64"/>
      <c r="E28" s="11">
        <v>3028.74</v>
      </c>
    </row>
    <row r="29" spans="2:7" ht="15.75" x14ac:dyDescent="0.25">
      <c r="B29" s="12"/>
      <c r="C29" s="13"/>
      <c r="D29" s="14"/>
      <c r="E29" s="13"/>
    </row>
    <row r="30" spans="2:7" ht="15.75" x14ac:dyDescent="0.25">
      <c r="B30" s="15">
        <v>621</v>
      </c>
      <c r="C30" s="63" t="s">
        <v>8</v>
      </c>
      <c r="D30" s="64"/>
      <c r="E30" s="11">
        <v>1629.93</v>
      </c>
    </row>
    <row r="31" spans="2:7" ht="15.75" x14ac:dyDescent="0.25">
      <c r="B31" s="16"/>
      <c r="C31" s="17"/>
      <c r="D31" s="18"/>
      <c r="E31" s="19"/>
    </row>
    <row r="32" spans="2:7" ht="15.75" x14ac:dyDescent="0.25">
      <c r="B32" s="15">
        <v>623</v>
      </c>
      <c r="C32" s="63" t="s">
        <v>9</v>
      </c>
      <c r="D32" s="64"/>
      <c r="E32" s="11">
        <v>87814.84</v>
      </c>
    </row>
    <row r="33" spans="2:5" ht="15.75" x14ac:dyDescent="0.25">
      <c r="B33" s="22"/>
      <c r="C33" s="17"/>
      <c r="D33" s="18"/>
      <c r="E33" s="19"/>
    </row>
    <row r="34" spans="2:5" ht="15.75" x14ac:dyDescent="0.25">
      <c r="B34" s="23"/>
      <c r="C34" s="63" t="s">
        <v>10</v>
      </c>
      <c r="D34" s="64"/>
      <c r="E34" s="11">
        <v>2626.15</v>
      </c>
    </row>
    <row r="35" spans="2:5" ht="15.75" x14ac:dyDescent="0.25">
      <c r="B35" s="24"/>
      <c r="C35" s="6"/>
      <c r="D35" s="10"/>
      <c r="E35" s="7"/>
    </row>
    <row r="36" spans="2:5" ht="15.75" x14ac:dyDescent="0.25">
      <c r="B36" s="23"/>
      <c r="C36" s="63" t="s">
        <v>11</v>
      </c>
      <c r="D36" s="64"/>
      <c r="E36" s="11">
        <v>22068.69</v>
      </c>
    </row>
    <row r="37" spans="2:5" ht="15.75" x14ac:dyDescent="0.25">
      <c r="B37" s="26"/>
      <c r="C37" s="17"/>
      <c r="D37" s="18"/>
      <c r="E37" s="19"/>
    </row>
    <row r="38" spans="2:5" ht="15.75" x14ac:dyDescent="0.25">
      <c r="B38" s="23"/>
      <c r="C38" s="63" t="s">
        <v>12</v>
      </c>
      <c r="D38" s="64"/>
      <c r="E38" s="11">
        <v>3120</v>
      </c>
    </row>
    <row r="39" spans="2:5" ht="15.75" x14ac:dyDescent="0.25">
      <c r="B39" s="26"/>
      <c r="C39" s="17"/>
      <c r="D39" s="18"/>
      <c r="E39" s="19"/>
    </row>
    <row r="40" spans="2:5" ht="15.75" x14ac:dyDescent="0.25">
      <c r="B40" s="23"/>
      <c r="C40" s="63" t="s">
        <v>13</v>
      </c>
      <c r="D40" s="64"/>
      <c r="E40" s="11">
        <v>60000</v>
      </c>
    </row>
    <row r="41" spans="2:5" ht="15.75" x14ac:dyDescent="0.25">
      <c r="B41" s="25"/>
      <c r="C41" s="17"/>
      <c r="D41" s="18"/>
      <c r="E41" s="19"/>
    </row>
    <row r="42" spans="2:5" ht="15.75" x14ac:dyDescent="0.25">
      <c r="B42" s="15">
        <v>625</v>
      </c>
      <c r="C42" s="63" t="s">
        <v>14</v>
      </c>
      <c r="D42" s="64"/>
      <c r="E42" s="11">
        <v>308.16000000000003</v>
      </c>
    </row>
    <row r="43" spans="2:5" ht="15.75" x14ac:dyDescent="0.25">
      <c r="B43" s="12"/>
      <c r="C43" s="13"/>
      <c r="D43" s="14"/>
      <c r="E43" s="13"/>
    </row>
    <row r="44" spans="2:5" ht="15.75" x14ac:dyDescent="0.25">
      <c r="B44" s="15">
        <v>626</v>
      </c>
      <c r="C44" s="63" t="s">
        <v>15</v>
      </c>
      <c r="D44" s="64"/>
      <c r="E44" s="11">
        <v>295.83</v>
      </c>
    </row>
    <row r="45" spans="2:5" ht="15.75" x14ac:dyDescent="0.25">
      <c r="B45" s="16"/>
      <c r="C45" s="17"/>
      <c r="D45" s="18"/>
      <c r="E45" s="19"/>
    </row>
    <row r="46" spans="2:5" ht="15.75" x14ac:dyDescent="0.25">
      <c r="B46" s="15">
        <v>627</v>
      </c>
      <c r="C46" s="63" t="s">
        <v>16</v>
      </c>
      <c r="D46" s="64"/>
      <c r="E46" s="11">
        <v>3919.75</v>
      </c>
    </row>
    <row r="47" spans="2:5" ht="15.75" x14ac:dyDescent="0.25">
      <c r="B47" s="9"/>
      <c r="C47" s="6"/>
      <c r="D47" s="10"/>
      <c r="E47" s="7"/>
    </row>
    <row r="48" spans="2:5" ht="15.75" x14ac:dyDescent="0.25">
      <c r="B48" s="15">
        <v>628</v>
      </c>
      <c r="C48" s="63" t="s">
        <v>17</v>
      </c>
      <c r="D48" s="64"/>
      <c r="E48" s="11">
        <v>880.83</v>
      </c>
    </row>
    <row r="49" spans="2:6" ht="15.75" x14ac:dyDescent="0.25">
      <c r="B49" s="16"/>
      <c r="C49" s="17"/>
      <c r="D49" s="18"/>
      <c r="E49" s="19"/>
    </row>
    <row r="50" spans="2:6" ht="15.75" x14ac:dyDescent="0.25">
      <c r="B50" s="15">
        <v>629</v>
      </c>
      <c r="C50" s="63" t="s">
        <v>18</v>
      </c>
      <c r="D50" s="64"/>
      <c r="E50" s="11">
        <v>4526.24</v>
      </c>
    </row>
    <row r="51" spans="2:6" ht="15.75" x14ac:dyDescent="0.25">
      <c r="B51" s="12"/>
      <c r="C51" s="13"/>
      <c r="D51" s="14"/>
      <c r="E51" s="13"/>
    </row>
    <row r="52" spans="2:6" ht="15.75" x14ac:dyDescent="0.25">
      <c r="B52" s="15">
        <v>678</v>
      </c>
      <c r="C52" s="63" t="s">
        <v>19</v>
      </c>
      <c r="D52" s="64"/>
      <c r="E52" s="11">
        <v>1007.38</v>
      </c>
    </row>
    <row r="53" spans="2:6" ht="15.75" x14ac:dyDescent="0.25">
      <c r="B53" s="12"/>
      <c r="C53" s="13"/>
      <c r="D53" s="14"/>
      <c r="E53" s="13"/>
    </row>
    <row r="54" spans="2:6" ht="15.75" x14ac:dyDescent="0.25">
      <c r="B54" s="15">
        <v>631</v>
      </c>
      <c r="C54" s="63" t="s">
        <v>20</v>
      </c>
      <c r="D54" s="64"/>
      <c r="E54" s="11">
        <v>7455.01</v>
      </c>
    </row>
    <row r="55" spans="2:6" ht="15.75" x14ac:dyDescent="0.25">
      <c r="C55" s="6"/>
      <c r="D55" s="6"/>
      <c r="E55" s="7"/>
    </row>
    <row r="56" spans="2:6" x14ac:dyDescent="0.25">
      <c r="B56" s="58" t="s">
        <v>6</v>
      </c>
      <c r="C56" s="58"/>
      <c r="D56" s="58"/>
      <c r="E56" s="59"/>
      <c r="F56" s="61">
        <v>-8866.7100000000064</v>
      </c>
    </row>
    <row r="57" spans="2:6" x14ac:dyDescent="0.25">
      <c r="B57" s="60"/>
      <c r="C57" s="60"/>
      <c r="D57" s="60"/>
      <c r="E57" s="60"/>
      <c r="F57" s="62"/>
    </row>
    <row r="59" spans="2:6" ht="15.75" x14ac:dyDescent="0.25">
      <c r="F59" s="5"/>
    </row>
  </sheetData>
  <mergeCells count="22">
    <mergeCell ref="C26:D26"/>
    <mergeCell ref="C32:D32"/>
    <mergeCell ref="C34:D34"/>
    <mergeCell ref="C36:D36"/>
    <mergeCell ref="C42:D42"/>
    <mergeCell ref="C20:D20"/>
    <mergeCell ref="C22:D22"/>
    <mergeCell ref="B16:E16"/>
    <mergeCell ref="B24:E24"/>
    <mergeCell ref="C18:D18"/>
    <mergeCell ref="B56:E57"/>
    <mergeCell ref="F56:F57"/>
    <mergeCell ref="C52:D52"/>
    <mergeCell ref="C38:D38"/>
    <mergeCell ref="C28:D28"/>
    <mergeCell ref="C30:D30"/>
    <mergeCell ref="C40:D40"/>
    <mergeCell ref="C46:D46"/>
    <mergeCell ref="C48:D48"/>
    <mergeCell ref="C50:D50"/>
    <mergeCell ref="C54:D54"/>
    <mergeCell ref="C44:D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6:G33"/>
  <sheetViews>
    <sheetView zoomScale="85" zoomScaleNormal="85" workbookViewId="0">
      <selection activeCell="G23" sqref="G23"/>
    </sheetView>
  </sheetViews>
  <sheetFormatPr baseColWidth="10" defaultRowHeight="15" x14ac:dyDescent="0.25"/>
  <cols>
    <col min="5" max="5" width="46" customWidth="1"/>
    <col min="6" max="6" width="12.140625" bestFit="1" customWidth="1"/>
  </cols>
  <sheetData>
    <row r="16" spans="2:7" ht="15.75" x14ac:dyDescent="0.25">
      <c r="B16" s="65" t="s">
        <v>21</v>
      </c>
      <c r="C16" s="66"/>
      <c r="D16" s="66"/>
      <c r="E16" s="67"/>
      <c r="F16" s="2">
        <v>4919.63</v>
      </c>
      <c r="G16" s="1"/>
    </row>
    <row r="17" spans="2:7" ht="15.75" x14ac:dyDescent="0.25">
      <c r="B17" s="8"/>
      <c r="C17" s="3"/>
      <c r="D17" s="3"/>
      <c r="E17" s="3"/>
      <c r="F17" s="4"/>
      <c r="G17" s="1"/>
    </row>
    <row r="18" spans="2:7" ht="33.75" x14ac:dyDescent="0.25">
      <c r="B18" s="65" t="s">
        <v>22</v>
      </c>
      <c r="C18" s="66"/>
      <c r="D18" s="66"/>
      <c r="E18" s="67"/>
      <c r="F18" s="2">
        <v>0</v>
      </c>
      <c r="G18" s="27" t="s">
        <v>28</v>
      </c>
    </row>
    <row r="19" spans="2:7" ht="15.75" x14ac:dyDescent="0.25">
      <c r="C19" s="6"/>
      <c r="D19" s="6"/>
      <c r="E19" s="7"/>
    </row>
    <row r="20" spans="2:7" ht="15.75" x14ac:dyDescent="0.25">
      <c r="B20" s="65" t="s">
        <v>23</v>
      </c>
      <c r="C20" s="66"/>
      <c r="D20" s="66"/>
      <c r="E20" s="67"/>
      <c r="F20" s="2">
        <v>-13687.52</v>
      </c>
      <c r="G20" s="1"/>
    </row>
    <row r="21" spans="2:7" ht="15.75" x14ac:dyDescent="0.25">
      <c r="B21" s="8"/>
      <c r="C21" s="3"/>
      <c r="D21" s="3"/>
      <c r="E21" s="3"/>
      <c r="F21" s="4"/>
      <c r="G21" s="1"/>
    </row>
    <row r="22" spans="2:7" ht="15.75" x14ac:dyDescent="0.25">
      <c r="B22" s="65" t="s">
        <v>24</v>
      </c>
      <c r="C22" s="66"/>
      <c r="D22" s="66"/>
      <c r="E22" s="67"/>
      <c r="F22" s="2">
        <v>-8866.7099999999991</v>
      </c>
    </row>
    <row r="23" spans="2:7" ht="15.75" x14ac:dyDescent="0.25">
      <c r="B23" s="8"/>
      <c r="C23" s="3"/>
      <c r="D23" s="3"/>
      <c r="E23" s="3"/>
      <c r="F23" s="4"/>
      <c r="G23" s="1"/>
    </row>
    <row r="24" spans="2:7" ht="15.75" x14ac:dyDescent="0.25">
      <c r="B24" s="65" t="s">
        <v>25</v>
      </c>
      <c r="C24" s="66"/>
      <c r="D24" s="66"/>
      <c r="E24" s="67"/>
      <c r="F24" s="2">
        <v>0</v>
      </c>
    </row>
    <row r="25" spans="2:7" ht="15.75" x14ac:dyDescent="0.25">
      <c r="C25" s="6"/>
      <c r="D25" s="6"/>
      <c r="E25" s="7"/>
    </row>
    <row r="26" spans="2:7" ht="15.75" x14ac:dyDescent="0.25">
      <c r="B26" s="65" t="s">
        <v>26</v>
      </c>
      <c r="C26" s="66"/>
      <c r="D26" s="66"/>
      <c r="E26" s="67"/>
      <c r="F26" s="2">
        <v>-31026.93</v>
      </c>
      <c r="G26" s="1"/>
    </row>
    <row r="27" spans="2:7" ht="15.75" x14ac:dyDescent="0.25">
      <c r="B27" s="29"/>
      <c r="C27" s="30"/>
      <c r="D27" s="30"/>
      <c r="E27" s="31"/>
      <c r="F27" s="32"/>
      <c r="G27" s="1"/>
    </row>
    <row r="28" spans="2:7" ht="15.75" x14ac:dyDescent="0.25">
      <c r="B28" s="29"/>
      <c r="C28" s="29"/>
      <c r="D28" s="29"/>
      <c r="E28" s="33"/>
      <c r="F28" s="32"/>
      <c r="G28" s="1"/>
    </row>
    <row r="29" spans="2:7" ht="15.75" x14ac:dyDescent="0.25">
      <c r="B29" s="8"/>
      <c r="C29" s="28"/>
      <c r="D29" s="28"/>
      <c r="E29" s="28"/>
      <c r="F29" s="4"/>
      <c r="G29" s="1"/>
    </row>
    <row r="30" spans="2:7" x14ac:dyDescent="0.25">
      <c r="B30" s="58" t="s">
        <v>27</v>
      </c>
      <c r="C30" s="58"/>
      <c r="D30" s="58"/>
      <c r="E30" s="59"/>
      <c r="F30" s="61">
        <v>-48661.53</v>
      </c>
    </row>
    <row r="31" spans="2:7" x14ac:dyDescent="0.25">
      <c r="B31" s="60"/>
      <c r="C31" s="60"/>
      <c r="D31" s="60"/>
      <c r="E31" s="60"/>
      <c r="F31" s="62"/>
    </row>
    <row r="33" spans="6:6" ht="15.75" x14ac:dyDescent="0.25">
      <c r="F33" s="5"/>
    </row>
  </sheetData>
  <mergeCells count="8">
    <mergeCell ref="B16:E16"/>
    <mergeCell ref="B24:E24"/>
    <mergeCell ref="B30:E31"/>
    <mergeCell ref="F30:F31"/>
    <mergeCell ref="B26:E26"/>
    <mergeCell ref="B18:E18"/>
    <mergeCell ref="B20:E20"/>
    <mergeCell ref="B22:E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topLeftCell="A4" workbookViewId="0">
      <selection activeCell="F30" sqref="F30"/>
    </sheetView>
  </sheetViews>
  <sheetFormatPr baseColWidth="10" defaultRowHeight="15" x14ac:dyDescent="0.25"/>
  <cols>
    <col min="2" max="2" width="27.28515625" customWidth="1"/>
    <col min="3" max="3" width="28.7109375" customWidth="1"/>
    <col min="4" max="4" width="26.28515625" customWidth="1"/>
    <col min="5" max="5" width="13.140625" customWidth="1"/>
    <col min="6" max="6" width="15.5703125" customWidth="1"/>
  </cols>
  <sheetData>
    <row r="1" spans="2:6" ht="15.75" x14ac:dyDescent="0.25">
      <c r="B1" s="38"/>
      <c r="C1" s="34"/>
      <c r="D1" s="34"/>
      <c r="E1" s="35"/>
      <c r="F1" s="36"/>
    </row>
    <row r="2" spans="2:6" ht="15.75" x14ac:dyDescent="0.25">
      <c r="C2" s="34"/>
      <c r="D2" s="34"/>
      <c r="E2" s="35"/>
      <c r="F2" s="36"/>
    </row>
    <row r="3" spans="2:6" ht="15.75" x14ac:dyDescent="0.25">
      <c r="B3" s="38"/>
      <c r="C3" s="34"/>
      <c r="D3" s="34"/>
      <c r="E3" s="35"/>
      <c r="F3" s="36"/>
    </row>
    <row r="4" spans="2:6" ht="15.75" x14ac:dyDescent="0.25">
      <c r="B4" s="38"/>
      <c r="C4" s="34"/>
      <c r="D4" s="34"/>
      <c r="E4" s="35"/>
      <c r="F4" s="36"/>
    </row>
    <row r="5" spans="2:6" ht="15.75" x14ac:dyDescent="0.25">
      <c r="B5" s="38"/>
      <c r="C5" s="34"/>
      <c r="D5" s="34"/>
      <c r="E5" s="35"/>
      <c r="F5" s="36"/>
    </row>
    <row r="6" spans="2:6" ht="15.75" x14ac:dyDescent="0.25">
      <c r="B6" s="38"/>
      <c r="C6" s="34"/>
      <c r="D6" s="34"/>
      <c r="E6" s="35"/>
      <c r="F6" s="36"/>
    </row>
    <row r="7" spans="2:6" ht="15.75" x14ac:dyDescent="0.25">
      <c r="B7" s="38"/>
      <c r="C7" s="34"/>
      <c r="D7" s="34"/>
      <c r="E7" s="35"/>
      <c r="F7" s="36"/>
    </row>
    <row r="8" spans="2:6" ht="15.75" x14ac:dyDescent="0.25">
      <c r="B8" s="38"/>
      <c r="C8" s="34"/>
      <c r="D8" s="34"/>
      <c r="E8" s="35"/>
      <c r="F8" s="36"/>
    </row>
    <row r="9" spans="2:6" ht="15.75" x14ac:dyDescent="0.25">
      <c r="B9" s="38"/>
      <c r="C9" s="34"/>
      <c r="D9" s="34"/>
      <c r="E9" s="35"/>
      <c r="F9" s="36"/>
    </row>
    <row r="10" spans="2:6" ht="15.75" x14ac:dyDescent="0.25">
      <c r="B10" s="38"/>
      <c r="C10" s="34"/>
      <c r="D10" s="34"/>
      <c r="E10" s="35"/>
      <c r="F10" s="36"/>
    </row>
    <row r="11" spans="2:6" ht="15.75" x14ac:dyDescent="0.25">
      <c r="B11" s="38"/>
      <c r="C11" s="34"/>
      <c r="D11" s="34"/>
      <c r="E11" s="35"/>
      <c r="F11" s="36"/>
    </row>
    <row r="12" spans="2:6" ht="15.75" x14ac:dyDescent="0.25">
      <c r="B12" s="38"/>
      <c r="C12" s="34"/>
      <c r="D12" s="34"/>
      <c r="E12" s="35"/>
      <c r="F12" s="36"/>
    </row>
    <row r="13" spans="2:6" ht="15.75" x14ac:dyDescent="0.25">
      <c r="B13" s="38"/>
      <c r="C13" s="34"/>
      <c r="D13" s="34"/>
      <c r="E13" s="35"/>
      <c r="F13" s="36"/>
    </row>
    <row r="14" spans="2:6" ht="15.75" x14ac:dyDescent="0.25">
      <c r="B14" s="38"/>
      <c r="C14" s="34"/>
      <c r="D14" s="34"/>
      <c r="E14" s="35"/>
      <c r="F14" s="36"/>
    </row>
    <row r="15" spans="2:6" ht="15.75" x14ac:dyDescent="0.25">
      <c r="B15" s="38"/>
      <c r="C15" s="34"/>
      <c r="D15" s="34"/>
      <c r="E15" s="35"/>
      <c r="F15" s="36"/>
    </row>
    <row r="16" spans="2:6" ht="15.75" x14ac:dyDescent="0.25">
      <c r="B16" s="65" t="s">
        <v>29</v>
      </c>
      <c r="C16" s="66"/>
      <c r="D16" s="66"/>
      <c r="E16" s="67"/>
      <c r="F16" s="2">
        <v>13322.33</v>
      </c>
    </row>
    <row r="17" spans="2:6" ht="15.75" x14ac:dyDescent="0.25">
      <c r="B17" s="8"/>
      <c r="C17" s="3"/>
      <c r="D17" s="3"/>
      <c r="E17" s="3"/>
      <c r="F17" s="4"/>
    </row>
    <row r="18" spans="2:6" ht="15.75" x14ac:dyDescent="0.25">
      <c r="B18" s="70" t="s">
        <v>30</v>
      </c>
      <c r="C18" s="71"/>
      <c r="D18" s="44"/>
      <c r="E18" s="45">
        <v>13322.33</v>
      </c>
      <c r="F18" s="7"/>
    </row>
    <row r="19" spans="2:6" ht="15.75" x14ac:dyDescent="0.25">
      <c r="B19" s="46" t="s">
        <v>31</v>
      </c>
      <c r="C19" s="47"/>
      <c r="D19" s="44"/>
      <c r="E19" s="45">
        <v>13322.33</v>
      </c>
      <c r="F19" s="39"/>
    </row>
    <row r="20" spans="2:6" ht="15.75" x14ac:dyDescent="0.25">
      <c r="B20" s="41" t="s">
        <v>32</v>
      </c>
      <c r="C20" s="42"/>
      <c r="D20" s="40">
        <v>13322.33</v>
      </c>
      <c r="E20" s="7"/>
      <c r="F20" s="39"/>
    </row>
    <row r="21" spans="2:6" ht="15.75" x14ac:dyDescent="0.25">
      <c r="B21" s="43" t="s">
        <v>33</v>
      </c>
      <c r="C21" s="42"/>
      <c r="D21" s="40">
        <v>1239.47</v>
      </c>
      <c r="E21" s="7"/>
      <c r="F21" s="39"/>
    </row>
    <row r="22" spans="2:6" ht="15.75" x14ac:dyDescent="0.25">
      <c r="B22" s="43" t="s">
        <v>34</v>
      </c>
      <c r="C22" s="42"/>
      <c r="D22" s="40">
        <v>12082.86</v>
      </c>
      <c r="E22" s="7"/>
      <c r="F22" s="39"/>
    </row>
    <row r="24" spans="2:6" ht="15.75" x14ac:dyDescent="0.25">
      <c r="B24" s="65" t="s">
        <v>35</v>
      </c>
      <c r="C24" s="66"/>
      <c r="D24" s="66"/>
      <c r="E24" s="67"/>
      <c r="F24" s="2">
        <f>E26+E29</f>
        <v>13322.330000000002</v>
      </c>
    </row>
    <row r="25" spans="2:6" ht="15.75" x14ac:dyDescent="0.25">
      <c r="B25" s="8"/>
      <c r="C25" s="3"/>
      <c r="D25" s="3"/>
      <c r="E25" s="3"/>
      <c r="F25" s="4"/>
    </row>
    <row r="26" spans="2:6" ht="15.75" x14ac:dyDescent="0.25">
      <c r="B26" s="70" t="s">
        <v>36</v>
      </c>
      <c r="C26" s="71"/>
      <c r="D26" s="44"/>
      <c r="E26" s="45">
        <f>D27</f>
        <v>-17704.599999999999</v>
      </c>
      <c r="F26" s="7"/>
    </row>
    <row r="27" spans="2:6" ht="15.75" x14ac:dyDescent="0.25">
      <c r="B27" s="72" t="s">
        <v>37</v>
      </c>
      <c r="C27" s="73"/>
      <c r="D27" s="45">
        <f>-(8787.79+8866.81+50)</f>
        <v>-17704.599999999999</v>
      </c>
      <c r="F27" s="39"/>
    </row>
    <row r="28" spans="2:6" ht="15.75" x14ac:dyDescent="0.25">
      <c r="B28" s="51"/>
      <c r="C28" s="52"/>
      <c r="D28" s="50"/>
      <c r="E28" s="45"/>
      <c r="F28" s="39"/>
    </row>
    <row r="29" spans="2:6" ht="15.75" x14ac:dyDescent="0.25">
      <c r="B29" s="48" t="s">
        <v>38</v>
      </c>
      <c r="C29" s="49"/>
      <c r="D29" s="44"/>
      <c r="E29" s="45">
        <f>D30</f>
        <v>31026.93</v>
      </c>
      <c r="F29" s="39"/>
    </row>
    <row r="30" spans="2:6" ht="15.75" x14ac:dyDescent="0.25">
      <c r="B30" s="46" t="s">
        <v>39</v>
      </c>
      <c r="C30" s="56"/>
      <c r="D30" s="57">
        <f>D31+D32</f>
        <v>31026.93</v>
      </c>
      <c r="E30" s="7"/>
      <c r="F30" s="39"/>
    </row>
    <row r="31" spans="2:6" ht="15.75" x14ac:dyDescent="0.25">
      <c r="B31" s="53" t="s">
        <v>40</v>
      </c>
      <c r="C31" s="54"/>
      <c r="D31" s="55">
        <v>29796.5</v>
      </c>
      <c r="E31" s="7"/>
      <c r="F31" s="39"/>
    </row>
    <row r="32" spans="2:6" ht="15.75" x14ac:dyDescent="0.25">
      <c r="B32" s="43" t="s">
        <v>41</v>
      </c>
      <c r="D32" s="7">
        <v>1230.43</v>
      </c>
      <c r="E32" s="7"/>
      <c r="F32" s="39"/>
    </row>
    <row r="33" spans="2:2" ht="15.75" x14ac:dyDescent="0.25">
      <c r="B33" s="37"/>
    </row>
  </sheetData>
  <mergeCells count="5">
    <mergeCell ref="B18:C18"/>
    <mergeCell ref="B24:E24"/>
    <mergeCell ref="B26:C26"/>
    <mergeCell ref="B16:E16"/>
    <mergeCell ref="B27:C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DE RESULTADOS</vt:lpstr>
      <vt:lpstr>RESULTADO DE TESORERIA</vt:lpstr>
      <vt:lpstr>BALANCE DE SITUACION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Consulrioja</dc:creator>
  <cp:lastModifiedBy>Esteban Gil Cordón</cp:lastModifiedBy>
  <dcterms:created xsi:type="dcterms:W3CDTF">2025-02-05T09:55:06Z</dcterms:created>
  <dcterms:modified xsi:type="dcterms:W3CDTF">2025-02-13T11:15:20Z</dcterms:modified>
</cp:coreProperties>
</file>